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01DI\Downloads\"/>
    </mc:Choice>
  </mc:AlternateContent>
  <xr:revisionPtr revIDLastSave="0" documentId="13_ncr:1_{32763B02-7120-4E82-B02C-1311442E4EC1}" xr6:coauthVersionLast="47" xr6:coauthVersionMax="47" xr10:uidLastSave="{00000000-0000-0000-0000-000000000000}"/>
  <bookViews>
    <workbookView xWindow="-24780" yWindow="660" windowWidth="24285" windowHeight="15015" xr2:uid="{00000000-000D-0000-FFFF-FFFF00000000}"/>
  </bookViews>
  <sheets>
    <sheet name="Average Pageview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G60" i="1"/>
  <c r="G61" i="1"/>
  <c r="G62" i="1"/>
  <c r="G58" i="1"/>
  <c r="F59" i="1"/>
  <c r="F60" i="1"/>
  <c r="F61" i="1"/>
  <c r="F62" i="1"/>
  <c r="F58" i="1"/>
  <c r="E59" i="1"/>
  <c r="E60" i="1"/>
  <c r="E61" i="1"/>
  <c r="E62" i="1"/>
  <c r="E58" i="1"/>
  <c r="D59" i="1"/>
  <c r="D60" i="1"/>
  <c r="D61" i="1"/>
  <c r="D62" i="1"/>
  <c r="D58" i="1"/>
  <c r="C60" i="1"/>
  <c r="C61" i="1"/>
  <c r="C62" i="1"/>
  <c r="C59" i="1"/>
  <c r="G52" i="1"/>
  <c r="G53" i="1"/>
  <c r="G54" i="1"/>
  <c r="G55" i="1"/>
  <c r="G51" i="1"/>
  <c r="F52" i="1"/>
  <c r="F53" i="1"/>
  <c r="F54" i="1"/>
  <c r="F55" i="1"/>
  <c r="F51" i="1"/>
  <c r="E52" i="1"/>
  <c r="E53" i="1"/>
  <c r="E54" i="1"/>
  <c r="E55" i="1"/>
  <c r="E51" i="1"/>
  <c r="D52" i="1"/>
  <c r="D53" i="1"/>
  <c r="D54" i="1"/>
  <c r="D55" i="1"/>
  <c r="D51" i="1"/>
  <c r="C53" i="1"/>
  <c r="C54" i="1"/>
  <c r="C55" i="1"/>
  <c r="C52" i="1"/>
  <c r="G45" i="1" l="1"/>
  <c r="G46" i="1"/>
  <c r="G47" i="1"/>
  <c r="G48" i="1"/>
  <c r="G44" i="1"/>
  <c r="F45" i="1"/>
  <c r="F46" i="1"/>
  <c r="F47" i="1"/>
  <c r="F48" i="1"/>
  <c r="F44" i="1"/>
  <c r="E45" i="1"/>
  <c r="E46" i="1"/>
  <c r="E47" i="1"/>
  <c r="E48" i="1"/>
  <c r="E44" i="1"/>
  <c r="D45" i="1"/>
  <c r="D46" i="1"/>
  <c r="D47" i="1"/>
  <c r="D48" i="1"/>
  <c r="D44" i="1"/>
  <c r="C46" i="1"/>
  <c r="C47" i="1"/>
  <c r="C48" i="1"/>
  <c r="C45" i="1"/>
  <c r="G38" i="1" l="1"/>
  <c r="G39" i="1"/>
  <c r="G40" i="1"/>
  <c r="G41" i="1"/>
  <c r="G37" i="1"/>
  <c r="F38" i="1"/>
  <c r="F39" i="1"/>
  <c r="F40" i="1"/>
  <c r="F41" i="1"/>
  <c r="F37" i="1"/>
  <c r="E38" i="1"/>
  <c r="E39" i="1"/>
  <c r="E40" i="1"/>
  <c r="E41" i="1"/>
  <c r="E37" i="1"/>
  <c r="D38" i="1"/>
  <c r="D39" i="1"/>
  <c r="D40" i="1"/>
  <c r="D41" i="1"/>
  <c r="D37" i="1"/>
  <c r="C39" i="1"/>
  <c r="C40" i="1"/>
  <c r="C41" i="1"/>
  <c r="C38" i="1"/>
  <c r="G31" i="1" l="1"/>
  <c r="G32" i="1"/>
  <c r="G33" i="1"/>
  <c r="G34" i="1"/>
  <c r="G30" i="1"/>
  <c r="F31" i="1"/>
  <c r="F32" i="1"/>
  <c r="F33" i="1"/>
  <c r="F34" i="1"/>
  <c r="F30" i="1"/>
  <c r="E31" i="1"/>
  <c r="E32" i="1"/>
  <c r="E33" i="1"/>
  <c r="E34" i="1"/>
  <c r="E30" i="1"/>
  <c r="D31" i="1"/>
  <c r="D32" i="1"/>
  <c r="D33" i="1"/>
  <c r="D34" i="1"/>
  <c r="D30" i="1"/>
  <c r="C32" i="1"/>
  <c r="C33" i="1"/>
  <c r="C34" i="1"/>
  <c r="C31" i="1"/>
  <c r="G24" i="1" l="1"/>
  <c r="G25" i="1"/>
  <c r="G26" i="1"/>
  <c r="G27" i="1"/>
  <c r="G23" i="1"/>
  <c r="F24" i="1"/>
  <c r="F25" i="1"/>
  <c r="F26" i="1"/>
  <c r="F27" i="1"/>
  <c r="F23" i="1"/>
  <c r="E24" i="1"/>
  <c r="E25" i="1"/>
  <c r="E26" i="1"/>
  <c r="E27" i="1"/>
  <c r="E23" i="1"/>
  <c r="D24" i="1"/>
  <c r="D25" i="1"/>
  <c r="D26" i="1"/>
  <c r="D27" i="1"/>
  <c r="D23" i="1"/>
  <c r="C25" i="1"/>
  <c r="C26" i="1"/>
  <c r="C27" i="1"/>
  <c r="C24" i="1"/>
  <c r="G17" i="1" l="1"/>
  <c r="G18" i="1"/>
  <c r="G19" i="1"/>
  <c r="G20" i="1"/>
  <c r="G16" i="1"/>
  <c r="F17" i="1"/>
  <c r="F18" i="1"/>
  <c r="F19" i="1"/>
  <c r="F20" i="1"/>
  <c r="F16" i="1"/>
  <c r="E17" i="1"/>
  <c r="E18" i="1"/>
  <c r="E19" i="1"/>
  <c r="E20" i="1"/>
  <c r="E16" i="1"/>
  <c r="D17" i="1"/>
  <c r="D18" i="1"/>
  <c r="D19" i="1"/>
  <c r="D20" i="1"/>
  <c r="D16" i="1"/>
  <c r="C18" i="1"/>
  <c r="C19" i="1"/>
  <c r="C20" i="1"/>
  <c r="C17" i="1"/>
  <c r="G10" i="1" l="1"/>
  <c r="G11" i="1"/>
  <c r="G12" i="1"/>
  <c r="G13" i="1"/>
  <c r="G9" i="1"/>
  <c r="F10" i="1"/>
  <c r="F11" i="1"/>
  <c r="F12" i="1"/>
  <c r="F13" i="1"/>
  <c r="F9" i="1"/>
  <c r="E10" i="1"/>
  <c r="E11" i="1"/>
  <c r="E12" i="1"/>
  <c r="E13" i="1"/>
  <c r="E9" i="1"/>
  <c r="D10" i="1"/>
  <c r="D11" i="1"/>
  <c r="D12" i="1"/>
  <c r="D13" i="1"/>
  <c r="D9" i="1"/>
  <c r="C11" i="1"/>
  <c r="C12" i="1"/>
  <c r="C13" i="1"/>
  <c r="C10" i="1"/>
  <c r="F3" i="1"/>
  <c r="F4" i="1"/>
  <c r="F5" i="1"/>
  <c r="F6" i="1"/>
  <c r="F2" i="1"/>
  <c r="E3" i="1"/>
  <c r="E4" i="1"/>
  <c r="E5" i="1"/>
  <c r="E6" i="1"/>
  <c r="E2" i="1"/>
  <c r="D3" i="1"/>
  <c r="D4" i="1"/>
  <c r="D5" i="1"/>
  <c r="D6" i="1"/>
  <c r="D2" i="1"/>
  <c r="C4" i="1" l="1"/>
  <c r="C5" i="1"/>
  <c r="C6" i="1"/>
  <c r="C3" i="1"/>
</calcChain>
</file>

<file path=xl/sharedStrings.xml><?xml version="1.0" encoding="utf-8"?>
<sst xmlns="http://schemas.openxmlformats.org/spreadsheetml/2006/main" count="107" uniqueCount="22">
  <si>
    <t>Total</t>
  </si>
  <si>
    <t>Daily Avg</t>
  </si>
  <si>
    <t>Homepage</t>
  </si>
  <si>
    <t>Weekly</t>
  </si>
  <si>
    <t>Monthly</t>
  </si>
  <si>
    <t>Courses A-Z</t>
  </si>
  <si>
    <t>All Course Pages</t>
  </si>
  <si>
    <t>Whole site</t>
  </si>
  <si>
    <t>% of site</t>
  </si>
  <si>
    <t>-</t>
  </si>
  <si>
    <t>% change from 2013</t>
  </si>
  <si>
    <t>Top Course - BSc Hons Psychology</t>
  </si>
  <si>
    <t>Top Course - PGDE Primary Teaching</t>
  </si>
  <si>
    <t>% change from 2014</t>
  </si>
  <si>
    <t>Top Course - MBA Business Administration</t>
  </si>
  <si>
    <t>% change from 2015</t>
  </si>
  <si>
    <t>% change from 2016</t>
  </si>
  <si>
    <t>% change from 2017</t>
  </si>
  <si>
    <t>Top Course - BSc Nursing</t>
  </si>
  <si>
    <t>% change from 2018</t>
  </si>
  <si>
    <t>% change from 2019</t>
  </si>
  <si>
    <t>% change from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</si>
</sst>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1" fontId="0" fillId="0" borderId="0" xfId="0" applyNumberFormat="1" applyFont="1"/>
    <xf numFmtId="9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topLeftCell="A43" workbookViewId="0">
      <selection activeCell="I68" sqref="I68"/>
    </sheetView>
  </sheetViews>
  <sheetFormatPr defaultRowHeight="15" x14ac:dyDescent="0.25"/>
  <cols>
    <col min="1" max="1" width="39.5703125" style="1" bestFit="1" customWidth="1"/>
    <col min="7" max="7" width="18.7109375" bestFit="1" customWidth="1"/>
  </cols>
  <sheetData>
    <row r="1" spans="1:7" s="1" customFormat="1" x14ac:dyDescent="0.25">
      <c r="A1" s="4">
        <v>2013</v>
      </c>
      <c r="B1" s="5" t="s">
        <v>0</v>
      </c>
      <c r="C1" s="5" t="s">
        <v>8</v>
      </c>
      <c r="D1" s="5" t="s">
        <v>1</v>
      </c>
      <c r="E1" s="5" t="s">
        <v>3</v>
      </c>
      <c r="F1" s="5" t="s">
        <v>4</v>
      </c>
    </row>
    <row r="2" spans="1:7" s="1" customFormat="1" x14ac:dyDescent="0.25">
      <c r="A2" s="1" t="s">
        <v>7</v>
      </c>
      <c r="B2" s="2">
        <v>3907698</v>
      </c>
      <c r="C2" s="2" t="s">
        <v>9</v>
      </c>
      <c r="D2" s="6">
        <f>B2/365</f>
        <v>10706.021917808219</v>
      </c>
      <c r="E2" s="6">
        <f>B2/52</f>
        <v>75148.038461538468</v>
      </c>
      <c r="F2" s="6">
        <f>B2/12</f>
        <v>325641.5</v>
      </c>
    </row>
    <row r="3" spans="1:7" x14ac:dyDescent="0.25">
      <c r="A3" s="1" t="s">
        <v>2</v>
      </c>
      <c r="B3">
        <v>1110226</v>
      </c>
      <c r="C3" s="3">
        <f>B3/$B$2</f>
        <v>0.28411253889118349</v>
      </c>
      <c r="D3" s="6">
        <f t="shared" ref="D3:D6" si="0">B3/365</f>
        <v>3041.7150684931507</v>
      </c>
      <c r="E3" s="6">
        <f t="shared" ref="E3:E6" si="1">B3/52</f>
        <v>21350.5</v>
      </c>
      <c r="F3" s="6">
        <f t="shared" ref="F3:F6" si="2">B3/12</f>
        <v>92518.833333333328</v>
      </c>
    </row>
    <row r="4" spans="1:7" x14ac:dyDescent="0.25">
      <c r="A4" s="1" t="s">
        <v>6</v>
      </c>
      <c r="B4">
        <v>287064</v>
      </c>
      <c r="C4" s="3">
        <f t="shared" ref="C4:C6" si="3">B4/$B$2</f>
        <v>7.3461152832178939E-2</v>
      </c>
      <c r="D4" s="6">
        <f t="shared" si="0"/>
        <v>786.47671232876712</v>
      </c>
      <c r="E4" s="6">
        <f t="shared" si="1"/>
        <v>5520.4615384615381</v>
      </c>
      <c r="F4" s="6">
        <f t="shared" si="2"/>
        <v>23922</v>
      </c>
    </row>
    <row r="5" spans="1:7" x14ac:dyDescent="0.25">
      <c r="A5" s="1" t="s">
        <v>5</v>
      </c>
      <c r="B5">
        <v>188879</v>
      </c>
      <c r="C5" s="3">
        <f t="shared" si="3"/>
        <v>4.8335106755946849E-2</v>
      </c>
      <c r="D5" s="6">
        <f t="shared" si="0"/>
        <v>517.47671232876712</v>
      </c>
      <c r="E5" s="6">
        <f t="shared" si="1"/>
        <v>3632.2884615384614</v>
      </c>
      <c r="F5" s="6">
        <f t="shared" si="2"/>
        <v>15739.916666666666</v>
      </c>
    </row>
    <row r="6" spans="1:7" x14ac:dyDescent="0.25">
      <c r="A6" s="1" t="s">
        <v>11</v>
      </c>
      <c r="B6">
        <v>7926</v>
      </c>
      <c r="C6" s="3">
        <f t="shared" si="3"/>
        <v>2.0283041319979181E-3</v>
      </c>
      <c r="D6" s="6">
        <f t="shared" si="0"/>
        <v>21.715068493150685</v>
      </c>
      <c r="E6" s="6">
        <f t="shared" si="1"/>
        <v>152.42307692307693</v>
      </c>
      <c r="F6" s="6">
        <f t="shared" si="2"/>
        <v>660.5</v>
      </c>
    </row>
    <row r="8" spans="1:7" x14ac:dyDescent="0.25">
      <c r="A8" s="4">
        <v>2014</v>
      </c>
      <c r="B8" s="5" t="s">
        <v>0</v>
      </c>
      <c r="C8" s="5" t="s">
        <v>8</v>
      </c>
      <c r="D8" s="5" t="s">
        <v>1</v>
      </c>
      <c r="E8" s="5" t="s">
        <v>3</v>
      </c>
      <c r="F8" s="5" t="s">
        <v>4</v>
      </c>
      <c r="G8" s="5" t="s">
        <v>10</v>
      </c>
    </row>
    <row r="9" spans="1:7" x14ac:dyDescent="0.25">
      <c r="A9" s="1" t="s">
        <v>7</v>
      </c>
      <c r="B9">
        <v>3788982</v>
      </c>
      <c r="C9" t="s">
        <v>9</v>
      </c>
      <c r="D9" s="8">
        <f>B9/365</f>
        <v>10380.772602739726</v>
      </c>
      <c r="E9" s="8">
        <f>B9/52</f>
        <v>72865.038461538468</v>
      </c>
      <c r="F9" s="8">
        <f>B9/12</f>
        <v>315748.5</v>
      </c>
      <c r="G9" s="7">
        <f>B9/B2</f>
        <v>0.96961996551422347</v>
      </c>
    </row>
    <row r="10" spans="1:7" x14ac:dyDescent="0.25">
      <c r="A10" s="1" t="s">
        <v>2</v>
      </c>
      <c r="B10">
        <v>865875</v>
      </c>
      <c r="C10" s="3">
        <f>B10/$B$9</f>
        <v>0.22852444271310871</v>
      </c>
      <c r="D10" s="8">
        <f t="shared" ref="D10:D13" si="4">B10/365</f>
        <v>2372.2602739726026</v>
      </c>
      <c r="E10" s="8">
        <f t="shared" ref="E10:E13" si="5">B10/52</f>
        <v>16651.442307692309</v>
      </c>
      <c r="F10" s="8">
        <f t="shared" ref="F10:F13" si="6">B10/12</f>
        <v>72156.25</v>
      </c>
      <c r="G10" s="7">
        <f t="shared" ref="G10:G13" si="7">B10/B3</f>
        <v>0.77990877533042824</v>
      </c>
    </row>
    <row r="11" spans="1:7" x14ac:dyDescent="0.25">
      <c r="A11" s="1" t="s">
        <v>6</v>
      </c>
      <c r="B11">
        <v>357707</v>
      </c>
      <c r="C11" s="3">
        <f t="shared" ref="C11:C13" si="8">B11/$B$9</f>
        <v>9.4407152105763503E-2</v>
      </c>
      <c r="D11" s="8">
        <f t="shared" si="4"/>
        <v>980.01917808219173</v>
      </c>
      <c r="E11" s="8">
        <f t="shared" si="5"/>
        <v>6878.9807692307695</v>
      </c>
      <c r="F11" s="8">
        <f t="shared" si="6"/>
        <v>29808.916666666668</v>
      </c>
      <c r="G11" s="7">
        <f t="shared" si="7"/>
        <v>1.2460879803806817</v>
      </c>
    </row>
    <row r="12" spans="1:7" x14ac:dyDescent="0.25">
      <c r="A12" s="1" t="s">
        <v>5</v>
      </c>
      <c r="B12">
        <v>234006</v>
      </c>
      <c r="C12" s="3">
        <f t="shared" si="8"/>
        <v>6.1759596640997505E-2</v>
      </c>
      <c r="D12" s="8">
        <f t="shared" si="4"/>
        <v>641.11232876712324</v>
      </c>
      <c r="E12" s="8">
        <f t="shared" si="5"/>
        <v>4500.1153846153848</v>
      </c>
      <c r="F12" s="8">
        <f t="shared" si="6"/>
        <v>19500.5</v>
      </c>
      <c r="G12" s="7">
        <f t="shared" si="7"/>
        <v>1.2389201552316562</v>
      </c>
    </row>
    <row r="13" spans="1:7" x14ac:dyDescent="0.25">
      <c r="A13" s="1" t="s">
        <v>12</v>
      </c>
      <c r="B13">
        <v>10113</v>
      </c>
      <c r="C13" s="3">
        <f t="shared" si="8"/>
        <v>2.6690546431732852E-3</v>
      </c>
      <c r="D13" s="8">
        <f t="shared" si="4"/>
        <v>27.706849315068492</v>
      </c>
      <c r="E13" s="8">
        <f t="shared" si="5"/>
        <v>194.48076923076923</v>
      </c>
      <c r="F13" s="8">
        <f t="shared" si="6"/>
        <v>842.75</v>
      </c>
      <c r="G13" s="7">
        <f t="shared" si="7"/>
        <v>1.2759273277819834</v>
      </c>
    </row>
    <row r="15" spans="1:7" x14ac:dyDescent="0.25">
      <c r="A15" s="4">
        <v>2015</v>
      </c>
      <c r="B15" s="5" t="s">
        <v>0</v>
      </c>
      <c r="C15" s="5" t="s">
        <v>8</v>
      </c>
      <c r="D15" s="5" t="s">
        <v>1</v>
      </c>
      <c r="E15" s="5" t="s">
        <v>3</v>
      </c>
      <c r="F15" s="5" t="s">
        <v>4</v>
      </c>
      <c r="G15" s="5" t="s">
        <v>13</v>
      </c>
    </row>
    <row r="16" spans="1:7" x14ac:dyDescent="0.25">
      <c r="A16" s="1" t="s">
        <v>7</v>
      </c>
      <c r="B16">
        <v>3967279</v>
      </c>
      <c r="C16" t="s">
        <v>9</v>
      </c>
      <c r="D16" s="8">
        <f>B16/365</f>
        <v>10869.257534246575</v>
      </c>
      <c r="E16" s="8">
        <f>B16/52</f>
        <v>76293.826923076922</v>
      </c>
      <c r="F16" s="8">
        <f>B16/12</f>
        <v>330606.58333333331</v>
      </c>
      <c r="G16" s="7">
        <f>B16/B9</f>
        <v>1.0470567028294144</v>
      </c>
    </row>
    <row r="17" spans="1:7" x14ac:dyDescent="0.25">
      <c r="A17" s="1" t="s">
        <v>2</v>
      </c>
      <c r="B17">
        <v>717479</v>
      </c>
      <c r="C17" s="3">
        <f>B17/$B$16</f>
        <v>0.18084914118719655</v>
      </c>
      <c r="D17" s="8">
        <f t="shared" ref="D17:D20" si="9">B17/365</f>
        <v>1965.695890410959</v>
      </c>
      <c r="E17" s="8">
        <f t="shared" ref="E17:E20" si="10">B17/52</f>
        <v>13797.673076923076</v>
      </c>
      <c r="F17" s="8">
        <f t="shared" ref="F17:F20" si="11">B17/12</f>
        <v>59789.916666666664</v>
      </c>
      <c r="G17" s="7">
        <f t="shared" ref="G17:G20" si="12">B17/B10</f>
        <v>0.82861729464414613</v>
      </c>
    </row>
    <row r="18" spans="1:7" x14ac:dyDescent="0.25">
      <c r="A18" s="1" t="s">
        <v>6</v>
      </c>
      <c r="B18">
        <v>529550</v>
      </c>
      <c r="C18" s="3">
        <f t="shared" ref="C18:C20" si="13">B18/$B$16</f>
        <v>0.13347939481947199</v>
      </c>
      <c r="D18" s="8">
        <f t="shared" si="9"/>
        <v>1450.8219178082193</v>
      </c>
      <c r="E18" s="8">
        <f t="shared" si="10"/>
        <v>10183.653846153846</v>
      </c>
      <c r="F18" s="8">
        <f t="shared" si="11"/>
        <v>44129.166666666664</v>
      </c>
      <c r="G18" s="7">
        <f t="shared" si="12"/>
        <v>1.480401557699458</v>
      </c>
    </row>
    <row r="19" spans="1:7" x14ac:dyDescent="0.25">
      <c r="A19" s="1" t="s">
        <v>5</v>
      </c>
      <c r="B19">
        <v>281573</v>
      </c>
      <c r="C19" s="3">
        <f t="shared" si="13"/>
        <v>7.0973833703150191E-2</v>
      </c>
      <c r="D19" s="8">
        <f t="shared" si="9"/>
        <v>771.43287671232872</v>
      </c>
      <c r="E19" s="8">
        <f t="shared" si="10"/>
        <v>5414.8653846153848</v>
      </c>
      <c r="F19" s="8">
        <f t="shared" si="11"/>
        <v>23464.416666666668</v>
      </c>
      <c r="G19" s="7">
        <f t="shared" si="12"/>
        <v>1.2032725656607095</v>
      </c>
    </row>
    <row r="20" spans="1:7" x14ac:dyDescent="0.25">
      <c r="A20" s="1" t="s">
        <v>14</v>
      </c>
      <c r="B20">
        <v>28979</v>
      </c>
      <c r="C20" s="3">
        <f t="shared" si="13"/>
        <v>7.304502657867017E-3</v>
      </c>
      <c r="D20" s="8">
        <f t="shared" si="9"/>
        <v>79.394520547945206</v>
      </c>
      <c r="E20" s="8">
        <f t="shared" si="10"/>
        <v>557.28846153846155</v>
      </c>
      <c r="F20" s="8">
        <f t="shared" si="11"/>
        <v>2414.9166666666665</v>
      </c>
      <c r="G20" s="7">
        <f t="shared" si="12"/>
        <v>2.8655196282013251</v>
      </c>
    </row>
    <row r="22" spans="1:7" x14ac:dyDescent="0.25">
      <c r="A22" s="4">
        <v>2016</v>
      </c>
      <c r="B22" s="5" t="s">
        <v>0</v>
      </c>
      <c r="C22" s="5" t="s">
        <v>8</v>
      </c>
      <c r="D22" s="5" t="s">
        <v>1</v>
      </c>
      <c r="E22" s="5" t="s">
        <v>3</v>
      </c>
      <c r="F22" s="5" t="s">
        <v>4</v>
      </c>
      <c r="G22" s="5" t="s">
        <v>15</v>
      </c>
    </row>
    <row r="23" spans="1:7" x14ac:dyDescent="0.25">
      <c r="A23" s="1" t="s">
        <v>7</v>
      </c>
      <c r="B23">
        <v>3758622</v>
      </c>
      <c r="C23" t="s">
        <v>9</v>
      </c>
      <c r="D23" s="8">
        <f>B23/365</f>
        <v>10297.594520547946</v>
      </c>
      <c r="E23" s="8">
        <f>B23/52</f>
        <v>72281.192307692312</v>
      </c>
      <c r="F23" s="8">
        <f>B23/12</f>
        <v>313218.5</v>
      </c>
      <c r="G23" s="7">
        <f>B23/B16</f>
        <v>0.94740551395553474</v>
      </c>
    </row>
    <row r="24" spans="1:7" x14ac:dyDescent="0.25">
      <c r="A24" s="1" t="s">
        <v>2</v>
      </c>
      <c r="B24">
        <v>648807</v>
      </c>
      <c r="C24" s="3">
        <f>B24/$B$23</f>
        <v>0.17261831596792654</v>
      </c>
      <c r="D24" s="8">
        <f t="shared" ref="D24:D27" si="14">B24/365</f>
        <v>1777.5534246575342</v>
      </c>
      <c r="E24" s="8">
        <f t="shared" ref="E24:E27" si="15">B24/52</f>
        <v>12477.057692307691</v>
      </c>
      <c r="F24" s="8">
        <f t="shared" ref="F24:F27" si="16">B24/12</f>
        <v>54067.25</v>
      </c>
      <c r="G24" s="7">
        <f t="shared" ref="G24:G27" si="17">B24/B17</f>
        <v>0.90428709411704034</v>
      </c>
    </row>
    <row r="25" spans="1:7" x14ac:dyDescent="0.25">
      <c r="A25" s="1" t="s">
        <v>6</v>
      </c>
      <c r="B25">
        <v>503801</v>
      </c>
      <c r="C25" s="3">
        <f t="shared" ref="C25:C27" si="18">B25/$B$23</f>
        <v>0.13403875143603161</v>
      </c>
      <c r="D25" s="8">
        <f t="shared" si="14"/>
        <v>1380.2767123287672</v>
      </c>
      <c r="E25" s="8">
        <f t="shared" si="15"/>
        <v>9688.4807692307695</v>
      </c>
      <c r="F25" s="8">
        <f t="shared" si="16"/>
        <v>41983.416666666664</v>
      </c>
      <c r="G25" s="7">
        <f t="shared" si="17"/>
        <v>0.95137569634595409</v>
      </c>
    </row>
    <row r="26" spans="1:7" x14ac:dyDescent="0.25">
      <c r="A26" s="1" t="s">
        <v>5</v>
      </c>
      <c r="B26">
        <v>292630</v>
      </c>
      <c r="C26" s="3">
        <f t="shared" si="18"/>
        <v>7.7855660931053991E-2</v>
      </c>
      <c r="D26" s="8">
        <f t="shared" si="14"/>
        <v>801.72602739726028</v>
      </c>
      <c r="E26" s="8">
        <f t="shared" si="15"/>
        <v>5627.5</v>
      </c>
      <c r="F26" s="8">
        <f t="shared" si="16"/>
        <v>24385.833333333332</v>
      </c>
      <c r="G26" s="7">
        <f t="shared" si="17"/>
        <v>1.0392686798805284</v>
      </c>
    </row>
    <row r="27" spans="1:7" x14ac:dyDescent="0.25">
      <c r="A27" s="1" t="s">
        <v>12</v>
      </c>
      <c r="B27">
        <v>17766</v>
      </c>
      <c r="C27" s="3">
        <f t="shared" si="18"/>
        <v>4.7267322971025023E-3</v>
      </c>
      <c r="D27" s="8">
        <f t="shared" si="14"/>
        <v>48.673972602739724</v>
      </c>
      <c r="E27" s="8">
        <f t="shared" si="15"/>
        <v>341.65384615384613</v>
      </c>
      <c r="F27" s="8">
        <f t="shared" si="16"/>
        <v>1480.5</v>
      </c>
      <c r="G27" s="7">
        <f t="shared" si="17"/>
        <v>0.61306463301011072</v>
      </c>
    </row>
    <row r="29" spans="1:7" x14ac:dyDescent="0.25">
      <c r="A29" s="4">
        <v>2017</v>
      </c>
      <c r="B29" s="5" t="s">
        <v>0</v>
      </c>
      <c r="C29" s="5" t="s">
        <v>8</v>
      </c>
      <c r="D29" s="5" t="s">
        <v>1</v>
      </c>
      <c r="E29" s="5" t="s">
        <v>3</v>
      </c>
      <c r="F29" s="5" t="s">
        <v>4</v>
      </c>
      <c r="G29" s="5" t="s">
        <v>16</v>
      </c>
    </row>
    <row r="30" spans="1:7" x14ac:dyDescent="0.25">
      <c r="A30" s="1" t="s">
        <v>7</v>
      </c>
      <c r="B30">
        <v>3877698</v>
      </c>
      <c r="C30" t="s">
        <v>9</v>
      </c>
      <c r="D30" s="8">
        <f>B30/365</f>
        <v>10623.830136986302</v>
      </c>
      <c r="E30" s="8">
        <f>B30/52</f>
        <v>74571.11538461539</v>
      </c>
      <c r="F30" s="8">
        <f>B30/12</f>
        <v>323141.5</v>
      </c>
      <c r="G30" s="7">
        <f>B30/B23</f>
        <v>1.0316807595975332</v>
      </c>
    </row>
    <row r="31" spans="1:7" x14ac:dyDescent="0.25">
      <c r="A31" s="1" t="s">
        <v>2</v>
      </c>
      <c r="B31">
        <v>602786</v>
      </c>
      <c r="C31" s="3">
        <f>B31/$B$30</f>
        <v>0.15544944449000411</v>
      </c>
      <c r="D31" s="8">
        <f t="shared" ref="D31:D34" si="19">B31/365</f>
        <v>1651.4684931506849</v>
      </c>
      <c r="E31" s="8">
        <f t="shared" ref="E31:E34" si="20">B31/52</f>
        <v>11592.038461538461</v>
      </c>
      <c r="F31" s="8">
        <f t="shared" ref="F31:F34" si="21">B31/12</f>
        <v>50232.166666666664</v>
      </c>
      <c r="G31" s="7">
        <f t="shared" ref="G31:G34" si="22">B31/B24</f>
        <v>0.92906827454081109</v>
      </c>
    </row>
    <row r="32" spans="1:7" x14ac:dyDescent="0.25">
      <c r="A32" s="1" t="s">
        <v>6</v>
      </c>
      <c r="B32">
        <v>538003</v>
      </c>
      <c r="C32" s="3">
        <f t="shared" ref="C32:C34" si="23">B32/$B$30</f>
        <v>0.138742883019771</v>
      </c>
      <c r="D32" s="8">
        <f t="shared" si="19"/>
        <v>1473.9808219178083</v>
      </c>
      <c r="E32" s="8">
        <f t="shared" si="20"/>
        <v>10346.211538461539</v>
      </c>
      <c r="F32" s="8">
        <f t="shared" si="21"/>
        <v>44833.583333333336</v>
      </c>
      <c r="G32" s="7">
        <f t="shared" si="22"/>
        <v>1.067887916062096</v>
      </c>
    </row>
    <row r="33" spans="1:7" x14ac:dyDescent="0.25">
      <c r="A33" s="1" t="s">
        <v>5</v>
      </c>
      <c r="B33">
        <v>288112</v>
      </c>
      <c r="C33" s="3">
        <f t="shared" si="23"/>
        <v>7.4299752069397873E-2</v>
      </c>
      <c r="D33" s="8">
        <f t="shared" si="19"/>
        <v>789.3479452054795</v>
      </c>
      <c r="E33" s="8">
        <f t="shared" si="20"/>
        <v>5540.6153846153848</v>
      </c>
      <c r="F33" s="8">
        <f t="shared" si="21"/>
        <v>24009.333333333332</v>
      </c>
      <c r="G33" s="7">
        <f t="shared" si="22"/>
        <v>0.98456070806137441</v>
      </c>
    </row>
    <row r="34" spans="1:7" x14ac:dyDescent="0.25">
      <c r="A34" s="1" t="s">
        <v>12</v>
      </c>
      <c r="B34">
        <v>16988</v>
      </c>
      <c r="C34" s="3">
        <f t="shared" si="23"/>
        <v>4.380949728421347E-3</v>
      </c>
      <c r="D34" s="8">
        <f t="shared" si="19"/>
        <v>46.542465753424658</v>
      </c>
      <c r="E34" s="8">
        <f t="shared" si="20"/>
        <v>326.69230769230768</v>
      </c>
      <c r="F34" s="8">
        <f t="shared" si="21"/>
        <v>1415.6666666666667</v>
      </c>
      <c r="G34" s="7">
        <f t="shared" si="22"/>
        <v>0.95620848812338177</v>
      </c>
    </row>
    <row r="36" spans="1:7" x14ac:dyDescent="0.25">
      <c r="A36" s="4">
        <v>2018</v>
      </c>
      <c r="B36" s="5" t="s">
        <v>0</v>
      </c>
      <c r="C36" s="5" t="s">
        <v>8</v>
      </c>
      <c r="D36" s="5" t="s">
        <v>1</v>
      </c>
      <c r="E36" s="5" t="s">
        <v>3</v>
      </c>
      <c r="F36" s="5" t="s">
        <v>4</v>
      </c>
      <c r="G36" s="5" t="s">
        <v>17</v>
      </c>
    </row>
    <row r="37" spans="1:7" x14ac:dyDescent="0.25">
      <c r="A37" s="1" t="s">
        <v>7</v>
      </c>
      <c r="B37">
        <v>3413013</v>
      </c>
      <c r="C37" t="s">
        <v>9</v>
      </c>
      <c r="D37" s="8">
        <f>B37/365</f>
        <v>9350.7205479452059</v>
      </c>
      <c r="E37" s="8">
        <f>B37/52</f>
        <v>65634.86538461539</v>
      </c>
      <c r="F37" s="8">
        <f>B37/12</f>
        <v>284417.75</v>
      </c>
      <c r="G37" s="7">
        <f>B37/B30</f>
        <v>0.88016472659810019</v>
      </c>
    </row>
    <row r="38" spans="1:7" x14ac:dyDescent="0.25">
      <c r="A38" s="1" t="s">
        <v>2</v>
      </c>
      <c r="B38">
        <v>422496</v>
      </c>
      <c r="C38" s="3">
        <f>B38/$B$37</f>
        <v>0.12378974237718988</v>
      </c>
      <c r="D38" s="8">
        <f t="shared" ref="D38:D41" si="24">B38/365</f>
        <v>1157.5232876712328</v>
      </c>
      <c r="E38" s="8">
        <f t="shared" ref="E38:E41" si="25">B38/52</f>
        <v>8124.9230769230771</v>
      </c>
      <c r="F38" s="8">
        <f t="shared" ref="F38:F41" si="26">B38/12</f>
        <v>35208</v>
      </c>
      <c r="G38" s="7">
        <f t="shared" ref="G38:G41" si="27">B38/B31</f>
        <v>0.70090546230337136</v>
      </c>
    </row>
    <row r="39" spans="1:7" x14ac:dyDescent="0.25">
      <c r="A39" s="1" t="s">
        <v>6</v>
      </c>
      <c r="B39">
        <v>578400</v>
      </c>
      <c r="C39" s="3">
        <f t="shared" ref="C39:C41" si="28">B39/$B$37</f>
        <v>0.16946902927120405</v>
      </c>
      <c r="D39" s="8">
        <f t="shared" si="24"/>
        <v>1584.6575342465753</v>
      </c>
      <c r="E39" s="8">
        <f t="shared" si="25"/>
        <v>11123.076923076924</v>
      </c>
      <c r="F39" s="8">
        <f t="shared" si="26"/>
        <v>48200</v>
      </c>
      <c r="G39" s="7">
        <f t="shared" si="27"/>
        <v>1.075086941894376</v>
      </c>
    </row>
    <row r="40" spans="1:7" x14ac:dyDescent="0.25">
      <c r="A40" s="1" t="s">
        <v>5</v>
      </c>
      <c r="B40">
        <v>235585</v>
      </c>
      <c r="C40" s="3">
        <f t="shared" si="28"/>
        <v>6.9025520852103409E-2</v>
      </c>
      <c r="D40" s="8">
        <f t="shared" si="24"/>
        <v>645.43835616438355</v>
      </c>
      <c r="E40" s="8">
        <f t="shared" si="25"/>
        <v>4530.4807692307695</v>
      </c>
      <c r="F40" s="8">
        <f t="shared" si="26"/>
        <v>19632.083333333332</v>
      </c>
      <c r="G40" s="7">
        <f t="shared" si="27"/>
        <v>0.8176854834231132</v>
      </c>
    </row>
    <row r="41" spans="1:7" x14ac:dyDescent="0.25">
      <c r="A41" s="1" t="s">
        <v>18</v>
      </c>
      <c r="B41">
        <v>17979</v>
      </c>
      <c r="C41" s="3">
        <f t="shared" si="28"/>
        <v>5.2677795250120644E-3</v>
      </c>
      <c r="D41" s="8">
        <f t="shared" si="24"/>
        <v>49.257534246575339</v>
      </c>
      <c r="E41" s="8">
        <f t="shared" si="25"/>
        <v>345.75</v>
      </c>
      <c r="F41" s="8">
        <f t="shared" si="26"/>
        <v>1498.25</v>
      </c>
      <c r="G41" s="7">
        <f t="shared" si="27"/>
        <v>1.0583352955027079</v>
      </c>
    </row>
    <row r="43" spans="1:7" x14ac:dyDescent="0.25">
      <c r="A43" s="9">
        <v>2019</v>
      </c>
      <c r="B43" s="1" t="s">
        <v>0</v>
      </c>
      <c r="C43" s="1" t="s">
        <v>8</v>
      </c>
      <c r="D43" s="1" t="s">
        <v>1</v>
      </c>
      <c r="E43" s="1" t="s">
        <v>3</v>
      </c>
      <c r="F43" s="1" t="s">
        <v>4</v>
      </c>
      <c r="G43" s="1" t="s">
        <v>19</v>
      </c>
    </row>
    <row r="44" spans="1:7" x14ac:dyDescent="0.25">
      <c r="A44" s="1" t="s">
        <v>7</v>
      </c>
      <c r="B44">
        <v>3610898</v>
      </c>
      <c r="C44" t="s">
        <v>9</v>
      </c>
      <c r="D44" s="8">
        <f>B44/365</f>
        <v>9892.8712328767124</v>
      </c>
      <c r="E44" s="8">
        <f>B44/52</f>
        <v>69440.346153846156</v>
      </c>
      <c r="F44" s="8">
        <f>B44/12</f>
        <v>300908.16666666669</v>
      </c>
      <c r="G44" s="7">
        <f>B44/B37</f>
        <v>1.0579795623397861</v>
      </c>
    </row>
    <row r="45" spans="1:7" x14ac:dyDescent="0.25">
      <c r="A45" s="1" t="s">
        <v>2</v>
      </c>
      <c r="B45">
        <v>481743</v>
      </c>
      <c r="C45" s="3">
        <f>B45/$B$44</f>
        <v>0.13341362730268205</v>
      </c>
      <c r="D45" s="8">
        <f t="shared" ref="D45:D48" si="29">B45/365</f>
        <v>1319.8438356164384</v>
      </c>
      <c r="E45" s="8">
        <f t="shared" ref="E45:E48" si="30">B45/52</f>
        <v>9264.288461538461</v>
      </c>
      <c r="F45" s="8">
        <f t="shared" ref="F45:F48" si="31">B45/12</f>
        <v>40145.25</v>
      </c>
      <c r="G45" s="7">
        <f t="shared" ref="G45:G48" si="32">B45/B38</f>
        <v>1.1402309134287663</v>
      </c>
    </row>
    <row r="46" spans="1:7" x14ac:dyDescent="0.25">
      <c r="A46" s="1" t="s">
        <v>6</v>
      </c>
      <c r="B46">
        <v>653445</v>
      </c>
      <c r="C46" s="3">
        <f t="shared" ref="C46:C48" si="33">B46/$B$44</f>
        <v>0.1809646797001743</v>
      </c>
      <c r="D46" s="8">
        <f t="shared" si="29"/>
        <v>1790.2602739726028</v>
      </c>
      <c r="E46" s="8">
        <f t="shared" si="30"/>
        <v>12566.25</v>
      </c>
      <c r="F46" s="8">
        <f t="shared" si="31"/>
        <v>54453.75</v>
      </c>
      <c r="G46" s="7">
        <f t="shared" si="32"/>
        <v>1.1297458506224067</v>
      </c>
    </row>
    <row r="47" spans="1:7" x14ac:dyDescent="0.25">
      <c r="A47" s="1" t="s">
        <v>5</v>
      </c>
      <c r="B47">
        <v>297040</v>
      </c>
      <c r="C47" s="3">
        <f t="shared" si="33"/>
        <v>8.2262085497845694E-2</v>
      </c>
      <c r="D47" s="8">
        <f t="shared" si="29"/>
        <v>813.80821917808214</v>
      </c>
      <c r="E47" s="8">
        <f t="shared" si="30"/>
        <v>5712.3076923076924</v>
      </c>
      <c r="F47" s="8">
        <f t="shared" si="31"/>
        <v>24753.333333333332</v>
      </c>
      <c r="G47" s="7">
        <f t="shared" si="32"/>
        <v>1.2608612602669949</v>
      </c>
    </row>
    <row r="48" spans="1:7" x14ac:dyDescent="0.25">
      <c r="A48" s="1" t="s">
        <v>18</v>
      </c>
      <c r="B48">
        <v>19651</v>
      </c>
      <c r="C48" s="3">
        <f t="shared" si="33"/>
        <v>5.4421365543972722E-3</v>
      </c>
      <c r="D48" s="8">
        <f t="shared" si="29"/>
        <v>53.838356164383562</v>
      </c>
      <c r="E48" s="8">
        <f t="shared" si="30"/>
        <v>377.90384615384613</v>
      </c>
      <c r="F48" s="8">
        <f t="shared" si="31"/>
        <v>1637.5833333333333</v>
      </c>
      <c r="G48" s="7">
        <f t="shared" si="32"/>
        <v>1.0929973858390345</v>
      </c>
    </row>
    <row r="50" spans="1:7" x14ac:dyDescent="0.25">
      <c r="A50" s="9">
        <v>2020</v>
      </c>
      <c r="B50" s="1" t="s">
        <v>0</v>
      </c>
      <c r="C50" s="1" t="s">
        <v>8</v>
      </c>
      <c r="D50" s="1" t="s">
        <v>1</v>
      </c>
      <c r="E50" s="1" t="s">
        <v>3</v>
      </c>
      <c r="F50" s="1" t="s">
        <v>4</v>
      </c>
      <c r="G50" s="1" t="s">
        <v>20</v>
      </c>
    </row>
    <row r="51" spans="1:7" x14ac:dyDescent="0.25">
      <c r="A51" s="1" t="s">
        <v>7</v>
      </c>
      <c r="B51">
        <v>3495917</v>
      </c>
      <c r="C51" t="s">
        <v>9</v>
      </c>
      <c r="D51" s="8">
        <f>B51/365</f>
        <v>9577.8547945205482</v>
      </c>
      <c r="E51" s="8">
        <f>B51/52</f>
        <v>67229.173076923078</v>
      </c>
      <c r="F51" s="8">
        <f>B51/12</f>
        <v>291326.41666666669</v>
      </c>
      <c r="G51" s="7">
        <f>B51/B44</f>
        <v>0.96815722847889918</v>
      </c>
    </row>
    <row r="52" spans="1:7" x14ac:dyDescent="0.25">
      <c r="A52" s="1" t="s">
        <v>2</v>
      </c>
      <c r="B52">
        <v>438554</v>
      </c>
      <c r="C52" s="3">
        <f>B52/$B$51</f>
        <v>0.12544748631045874</v>
      </c>
      <c r="D52" s="8">
        <f t="shared" ref="D52:D55" si="34">B52/365</f>
        <v>1201.5178082191781</v>
      </c>
      <c r="E52" s="8">
        <f t="shared" ref="E52:E55" si="35">B52/52</f>
        <v>8433.7307692307695</v>
      </c>
      <c r="F52" s="8">
        <f t="shared" ref="F52:F55" si="36">B52/12</f>
        <v>36546.166666666664</v>
      </c>
      <c r="G52" s="7">
        <f t="shared" ref="G52:G55" si="37">B52/B45</f>
        <v>0.91034846380746581</v>
      </c>
    </row>
    <row r="53" spans="1:7" x14ac:dyDescent="0.25">
      <c r="A53" s="1" t="s">
        <v>6</v>
      </c>
      <c r="B53">
        <v>609079</v>
      </c>
      <c r="C53" s="3">
        <f t="shared" ref="C53:C55" si="38">B53/$B$51</f>
        <v>0.17422581829030839</v>
      </c>
      <c r="D53" s="8">
        <f t="shared" si="34"/>
        <v>1668.7095890410958</v>
      </c>
      <c r="E53" s="8">
        <f t="shared" si="35"/>
        <v>11713.057692307691</v>
      </c>
      <c r="F53" s="8">
        <f t="shared" si="36"/>
        <v>50756.583333333336</v>
      </c>
      <c r="G53" s="7">
        <f t="shared" si="37"/>
        <v>0.93210446173740713</v>
      </c>
    </row>
    <row r="54" spans="1:7" x14ac:dyDescent="0.25">
      <c r="A54" s="1" t="s">
        <v>5</v>
      </c>
      <c r="B54">
        <v>271897</v>
      </c>
      <c r="C54" s="3">
        <f t="shared" si="38"/>
        <v>7.7775587921566788E-2</v>
      </c>
      <c r="D54" s="8">
        <f t="shared" si="34"/>
        <v>744.92328767123286</v>
      </c>
      <c r="E54" s="8">
        <f t="shared" si="35"/>
        <v>5228.7884615384619</v>
      </c>
      <c r="F54" s="8">
        <f t="shared" si="36"/>
        <v>22658.083333333332</v>
      </c>
      <c r="G54" s="7">
        <f t="shared" si="37"/>
        <v>0.91535483436574194</v>
      </c>
    </row>
    <row r="55" spans="1:7" x14ac:dyDescent="0.25">
      <c r="A55" s="1" t="s">
        <v>18</v>
      </c>
      <c r="B55">
        <v>19352</v>
      </c>
      <c r="C55" s="3">
        <f t="shared" si="38"/>
        <v>5.5356005305617958E-3</v>
      </c>
      <c r="D55" s="8">
        <f t="shared" si="34"/>
        <v>53.019178082191779</v>
      </c>
      <c r="E55" s="8">
        <f t="shared" si="35"/>
        <v>372.15384615384613</v>
      </c>
      <c r="F55" s="8">
        <f t="shared" si="36"/>
        <v>1612.6666666666667</v>
      </c>
      <c r="G55" s="7">
        <f t="shared" si="37"/>
        <v>0.9847844893389649</v>
      </c>
    </row>
    <row r="57" spans="1:7" x14ac:dyDescent="0.25">
      <c r="A57" s="9">
        <v>2021</v>
      </c>
      <c r="B57" s="1" t="s">
        <v>0</v>
      </c>
      <c r="C57" s="1" t="s">
        <v>8</v>
      </c>
      <c r="D57" s="1" t="s">
        <v>1</v>
      </c>
      <c r="E57" s="1" t="s">
        <v>3</v>
      </c>
      <c r="F57" s="1" t="s">
        <v>4</v>
      </c>
      <c r="G57" s="1" t="s">
        <v>21</v>
      </c>
    </row>
    <row r="58" spans="1:7" x14ac:dyDescent="0.25">
      <c r="A58" s="1" t="s">
        <v>7</v>
      </c>
      <c r="B58">
        <v>2767552</v>
      </c>
      <c r="C58" t="s">
        <v>9</v>
      </c>
      <c r="D58" s="8">
        <f>B58/365</f>
        <v>7582.3342465753421</v>
      </c>
      <c r="E58" s="8">
        <f>B58/52</f>
        <v>53222.153846153844</v>
      </c>
      <c r="F58" s="8">
        <f>B58/12</f>
        <v>230629.33333333334</v>
      </c>
      <c r="G58" s="7">
        <f>B58/B51</f>
        <v>0.7916526622342579</v>
      </c>
    </row>
    <row r="59" spans="1:7" x14ac:dyDescent="0.25">
      <c r="A59" s="1" t="s">
        <v>2</v>
      </c>
      <c r="B59">
        <v>348671</v>
      </c>
      <c r="C59" s="3">
        <f>B59/$B$58</f>
        <v>0.1259853473394538</v>
      </c>
      <c r="D59" s="8">
        <f t="shared" ref="D59:D62" si="39">B59/365</f>
        <v>955.26301369863017</v>
      </c>
      <c r="E59" s="8">
        <f t="shared" ref="E59:E62" si="40">B59/52</f>
        <v>6705.2115384615381</v>
      </c>
      <c r="F59" s="8">
        <f t="shared" ref="F59:F62" si="41">B59/12</f>
        <v>29055.916666666668</v>
      </c>
      <c r="G59" s="7">
        <f t="shared" ref="G59:G62" si="42">B59/B52</f>
        <v>0.79504690414407353</v>
      </c>
    </row>
    <row r="60" spans="1:7" x14ac:dyDescent="0.25">
      <c r="A60" s="1" t="s">
        <v>6</v>
      </c>
      <c r="B60">
        <v>466573</v>
      </c>
      <c r="C60" s="3">
        <f t="shared" ref="C60:C62" si="43">B60/$B$58</f>
        <v>0.16858689556691256</v>
      </c>
      <c r="D60" s="8">
        <f t="shared" si="39"/>
        <v>1278.2821917808219</v>
      </c>
      <c r="E60" s="8">
        <f t="shared" si="40"/>
        <v>8972.5576923076915</v>
      </c>
      <c r="F60" s="8">
        <f t="shared" si="41"/>
        <v>38881.083333333336</v>
      </c>
      <c r="G60" s="7">
        <f t="shared" si="42"/>
        <v>0.76603035074267867</v>
      </c>
    </row>
    <row r="61" spans="1:7" x14ac:dyDescent="0.25">
      <c r="A61" s="1" t="s">
        <v>5</v>
      </c>
      <c r="B61">
        <v>219339</v>
      </c>
      <c r="C61" s="3">
        <f t="shared" si="43"/>
        <v>7.9253795411974193E-2</v>
      </c>
      <c r="D61" s="8">
        <f t="shared" si="39"/>
        <v>600.92876712328768</v>
      </c>
      <c r="E61" s="8">
        <f t="shared" si="40"/>
        <v>4218.0576923076924</v>
      </c>
      <c r="F61" s="8">
        <f t="shared" si="41"/>
        <v>18278.25</v>
      </c>
      <c r="G61" s="7">
        <f t="shared" si="42"/>
        <v>0.80669886023016069</v>
      </c>
    </row>
    <row r="62" spans="1:7" x14ac:dyDescent="0.25">
      <c r="A62" s="1" t="s">
        <v>18</v>
      </c>
      <c r="B62">
        <v>12652</v>
      </c>
      <c r="C62" s="3">
        <f t="shared" si="43"/>
        <v>4.5715491524639827E-3</v>
      </c>
      <c r="D62" s="8">
        <f t="shared" si="39"/>
        <v>34.663013698630138</v>
      </c>
      <c r="E62" s="8">
        <f t="shared" si="40"/>
        <v>243.30769230769232</v>
      </c>
      <c r="F62" s="8">
        <f t="shared" si="41"/>
        <v>1054.3333333333333</v>
      </c>
      <c r="G62" s="7">
        <f t="shared" si="42"/>
        <v>0.65378255477470026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 Pageviews</vt:lpstr>
    </vt:vector>
  </TitlesOfParts>
  <Company>UHI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Website Analytics Averages</dc:title>
  <dc:creator>Duncan Ireland</dc:creator>
  <cp:lastModifiedBy>Duncan Ireland</cp:lastModifiedBy>
  <dcterms:created xsi:type="dcterms:W3CDTF">2014-02-14T09:02:53Z</dcterms:created>
  <dcterms:modified xsi:type="dcterms:W3CDTF">2022-01-10T14:26:47Z</dcterms:modified>
</cp:coreProperties>
</file>